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32" i="1" l="1"/>
  <c r="H24" i="1"/>
  <c r="H22" i="1" l="1"/>
  <c r="H36" i="1" l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<sst xmlns="http://schemas.openxmlformats.org/spreadsheetml/2006/main" count="57" uniqueCount="32">
  <si>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</si>
  <si>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</si>
  <si>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</si>
  <si>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</si>
  <si>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</si>
  <si>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</si>
  <si>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</si>
  <si>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</si>
  <si>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</si>
  <si>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</si>
  <si>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</si>
  <si>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</si>
  <si>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</si>
  <si>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</si>
  <si>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</si>
  <si>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</si>
  <si>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</si>
  <si>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</si>
  <si>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</si>
  <si>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</si>
  <si>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</si>
  <si>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</si>
  <si>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</si>
  <si>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</si>
  <si>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</si>
  <si>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</si>
  <si>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</si>
  <si>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</si>
  <si>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</si>
  <si>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27.01.2024</t>
  </si>
  <si>
    <t>Primljena i neutrošena participacija od 27.01.2024</t>
  </si>
  <si>
    <t xml:space="preserve">Dana 27.01.2024.godine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</si>
</sst>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0" t="s">
        <v>4</v>
      </c>
      <c r="C11" s="41"/>
      <c r="D11" s="41"/>
      <c r="E11" s="41"/>
      <c r="F11" s="42"/>
      <c r="G11" s="25" t="s">
        <v>5</v>
      </c>
      <c r="H11" s="25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45318</v>
      </c>
      <c r="H12" s="12">
        <v>815831.86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37" t="s">
        <v>8</v>
      </c>
      <c r="C13" s="37"/>
      <c r="D13" s="37"/>
      <c r="E13" s="37"/>
      <c r="F13" s="37"/>
      <c r="G13" s="16">
        <v>45318</v>
      </c>
      <c r="H13" s="1">
        <f>H14+H29-H37-H50</f>
        <v>707980.55000000028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45318</v>
      </c>
      <c r="H14" s="2">
        <f>SUM(H15:H28)</f>
        <v>631419.8200000003</v>
      </c>
      <c r="I14" s="24"/>
      <c r="J14" s="9"/>
      <c r="K14" s="23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6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6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6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+9480-9449.88+880000-1580374.39-79754+79754+2042.86-1637939.28-2042.86-8328.57-470200.25</f>
        <v>0</v>
      </c>
      <c r="I18" s="26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6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6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6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22">
        <f>277539.3+10944-288483.3</f>
        <v>0</v>
      </c>
      <c r="I22" s="26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0</v>
      </c>
      <c r="I23" s="26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f>4465000-3955295.32</f>
        <v>509704.68000000017</v>
      </c>
      <c r="I24" s="26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6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0</v>
      </c>
      <c r="I26" s="26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0</v>
      </c>
      <c r="I27" s="26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</f>
        <v>121715.14000000016</v>
      </c>
      <c r="I28" s="26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7">
        <v>45318</v>
      </c>
      <c r="H29" s="2">
        <f>H30+H31+H32+H33+H35+H36+H34</f>
        <v>76794.38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153083.33+203916.67-162122.33+178500-172692.33+178500-208923.94+178500-189703.97+178500-166964.81+178500-156432.19+178500-133344.43+178500-148827.33+178500-126603.57+178500-180558.75+200000-195433.49-201002.38-120890.48</f>
        <v>0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f>600000-532311.62</f>
        <v>67688.38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f>3518+5588</f>
        <v>9106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0">
        <v>45318</v>
      </c>
      <c r="H37" s="3">
        <f>SUM(H38:H49)</f>
        <v>233.65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4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f>221.65+6+6</f>
        <v>233.65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0">
        <v>45318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4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45318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</f>
        <v>107851.31000000052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19"/>
      <c r="H59" s="5">
        <f>H14+H29-H37-H50+H57-H58</f>
        <v>815831.8600000008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2024-01-29T10:37:01Z</dcterms:modified>
  <cp:category/>
  <cp:contentStatus/>
</cp:coreProperties>
</file>